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1кв" sheetId="30" r:id="rId1"/>
  </sheets>
  <definedNames>
    <definedName name="_xlnm.Print_Area" localSheetId="0">'1кв'!$A$1:$E$52</definedName>
  </definedNames>
  <calcPr calcId="152511"/>
</workbook>
</file>

<file path=xl/calcChain.xml><?xml version="1.0" encoding="utf-8"?>
<calcChain xmlns="http://schemas.openxmlformats.org/spreadsheetml/2006/main">
  <c r="E30" i="30" l="1"/>
  <c r="G51" i="30" l="1"/>
  <c r="G52" i="30" s="1"/>
  <c r="B49" i="30" s="1"/>
  <c r="E23" i="30"/>
  <c r="E22" i="30"/>
  <c r="E32" i="30" l="1"/>
  <c r="B51" i="30" s="1"/>
  <c r="B52" i="30" l="1"/>
</calcChain>
</file>

<file path=xl/sharedStrings.xml><?xml version="1.0" encoding="utf-8"?>
<sst xmlns="http://schemas.openxmlformats.org/spreadsheetml/2006/main" count="76" uniqueCount="65">
  <si>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</si>
  <si>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</si>
  <si>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</si>
  <si>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</si>
  <si>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</si>
  <si>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</si>
  <si>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</si>
  <si>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</si>
  <si>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</si>
  <si>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</si>
  <si>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</si>
  <si>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</si>
  <si>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</si>
  <si>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</si>
  <si>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</si>
  <si>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</si>
  <si>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</si>
  <si>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</si>
  <si>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</si>
  <si>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</si>
  <si>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</si>
  <si>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</si>
  <si>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</si>
  <si>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</si>
  <si>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</si>
  <si>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</si>
  <si>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</si>
  <si>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</si>
  <si>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</si>
  <si>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</si>
  <si>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</si>
  <si>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Итого остаток на конец квартала </t>
  </si>
  <si>
    <t>в т.ч. Оплачено</t>
  </si>
  <si>
    <t>оплачено не жилые помещения</t>
  </si>
  <si>
    <t>Расходы по обслуживанию и тек. ремонту</t>
  </si>
  <si>
    <t>Информация для собственников: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</si>
  <si>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</si>
  <si>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</si>
  <si>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</si>
  <si>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</si>
  <si>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</si>
  <si>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</si>
  <si>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t>библ.</t>
  </si>
  <si>
    <t>админ.</t>
  </si>
  <si>
    <t>холодная вода на СОИ</t>
  </si>
  <si>
    <t>электроэнергия на СОИ</t>
  </si>
  <si>
    <t>водоотведение на СОИ</t>
  </si>
  <si>
    <t xml:space="preserve">пригородов </t>
  </si>
  <si>
    <t>39,7м2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</si>
  <si>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</si>
  <si>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</si>
  <si>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Земляникова Николая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</si>
  <si>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№2 от 20.04.2023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</si>
  <si>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Земляников Н.А.</t>
    </r>
  </si>
  <si>
    <t>Вдохновение</t>
  </si>
  <si>
    <t>S дома = 2424,6+249,5 (не жилые) = 2674,1м2</t>
  </si>
  <si>
    <t>за 1 квартал 2025 года</t>
  </si>
  <si>
    <t>31.03.2025 г.</t>
  </si>
  <si>
    <t>Установка  радиатора отопления во 2 подъезде (кв.3)</t>
  </si>
  <si>
    <t>февраль</t>
  </si>
  <si>
    <t>январь-февраль</t>
  </si>
  <si>
    <t>ч/ч</t>
  </si>
  <si>
    <t>Ремонт подьезда (смета)</t>
  </si>
  <si>
    <t xml:space="preserve">           2. Всего за период с "01" 01 2025 г. по "31" 03 2025 г. выполнено работ (оказано услуг) на общую сумму триста двадцать пять тысяч шестьсот шестьдесят один рубль 69 копеек.</t>
  </si>
  <si>
    <t>Предъявлено населению  207252,56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</si>
</sst>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165" fontId="13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2" fontId="4" fillId="0" borderId="0" xfId="0" applyNumberFormat="1" applyFont="1"/>
    <xf numFmtId="39" fontId="7" fillId="0" borderId="0" xfId="1" applyNumberFormat="1" applyFont="1"/>
    <xf numFmtId="16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37" zoomScaleSheetLayoutView="100" workbookViewId="0">
      <selection activeCell="E26" sqref="E26:E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27.75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56</v>
      </c>
      <c r="B3" s="35"/>
      <c r="C3" s="35"/>
      <c r="D3" s="35"/>
      <c r="E3" s="35"/>
    </row>
    <row r="4" spans="1:5" s="1" customFormat="1" ht="15.75" x14ac:dyDescent="0.25">
      <c r="A4" s="20" t="s">
        <v>13</v>
      </c>
      <c r="B4" s="30"/>
      <c r="C4" s="30"/>
      <c r="D4" s="24"/>
      <c r="E4" s="25" t="s">
        <v>57</v>
      </c>
    </row>
    <row r="5" spans="1:5" x14ac:dyDescent="0.25">
      <c r="A5" s="28"/>
      <c r="B5" s="30"/>
      <c r="C5" s="30"/>
      <c r="D5" s="30"/>
      <c r="E5" s="30"/>
    </row>
    <row r="6" spans="1:5" x14ac:dyDescent="0.25">
      <c r="A6" s="36" t="s">
        <v>0</v>
      </c>
      <c r="B6" s="36"/>
      <c r="C6" s="36"/>
      <c r="D6" s="36"/>
      <c r="E6" s="36"/>
    </row>
    <row r="7" spans="1:5" x14ac:dyDescent="0.25">
      <c r="A7" s="37" t="s">
        <v>24</v>
      </c>
      <c r="B7" s="37"/>
      <c r="C7" s="37"/>
      <c r="D7" s="37"/>
      <c r="E7" s="37"/>
    </row>
    <row r="8" spans="1:5" x14ac:dyDescent="0.25">
      <c r="A8" s="31" t="s">
        <v>1</v>
      </c>
      <c r="B8" s="31"/>
      <c r="C8" s="31"/>
      <c r="D8" s="31"/>
      <c r="E8" s="31"/>
    </row>
    <row r="9" spans="1:5" ht="18.75" customHeight="1" x14ac:dyDescent="0.25">
      <c r="A9" s="36" t="s">
        <v>51</v>
      </c>
      <c r="B9" s="36"/>
      <c r="C9" s="36"/>
      <c r="D9" s="36"/>
      <c r="E9" s="36"/>
    </row>
    <row r="10" spans="1:5" ht="22.9" customHeight="1" x14ac:dyDescent="0.25">
      <c r="A10" s="39" t="s">
        <v>14</v>
      </c>
      <c r="B10" s="40"/>
      <c r="C10" s="40"/>
      <c r="D10" s="40"/>
      <c r="E10" s="40"/>
    </row>
    <row r="11" spans="1:5" ht="27" customHeight="1" x14ac:dyDescent="0.25">
      <c r="A11" s="36" t="s">
        <v>52</v>
      </c>
      <c r="B11" s="36"/>
      <c r="C11" s="36"/>
      <c r="D11" s="36"/>
      <c r="E11" s="36"/>
    </row>
    <row r="12" spans="1:5" ht="18" customHeight="1" x14ac:dyDescent="0.25">
      <c r="A12" s="31" t="s">
        <v>15</v>
      </c>
      <c r="B12" s="41"/>
      <c r="C12" s="41"/>
      <c r="D12" s="41"/>
      <c r="E12" s="41"/>
    </row>
    <row r="13" spans="1:5" x14ac:dyDescent="0.25">
      <c r="A13" s="36" t="s">
        <v>21</v>
      </c>
      <c r="B13" s="36"/>
      <c r="C13" s="36"/>
      <c r="D13" s="36"/>
      <c r="E13" s="36"/>
    </row>
    <row r="14" spans="1:5" ht="15.75" customHeight="1" x14ac:dyDescent="0.25">
      <c r="A14" s="31" t="s">
        <v>2</v>
      </c>
      <c r="B14" s="41"/>
      <c r="C14" s="41"/>
      <c r="D14" s="41"/>
      <c r="E14" s="41"/>
    </row>
    <row r="15" spans="1:5" x14ac:dyDescent="0.25">
      <c r="A15" s="36" t="s">
        <v>49</v>
      </c>
      <c r="B15" s="36"/>
      <c r="C15" s="36"/>
      <c r="D15" s="36"/>
      <c r="E15" s="36"/>
    </row>
    <row r="16" spans="1:5" x14ac:dyDescent="0.25">
      <c r="A16" s="31" t="s">
        <v>16</v>
      </c>
      <c r="B16" s="41"/>
      <c r="C16" s="41"/>
      <c r="D16" s="41"/>
      <c r="E16" s="41"/>
    </row>
    <row r="17" spans="1:7" ht="32.25" customHeight="1" x14ac:dyDescent="0.25">
      <c r="A17" s="36" t="s">
        <v>17</v>
      </c>
      <c r="B17" s="36"/>
      <c r="C17" s="36"/>
      <c r="D17" s="36"/>
      <c r="E17" s="36"/>
    </row>
    <row r="18" spans="1:7" ht="57.6" customHeight="1" x14ac:dyDescent="0.25">
      <c r="A18" s="36" t="s">
        <v>25</v>
      </c>
      <c r="B18" s="36"/>
      <c r="C18" s="36"/>
      <c r="D18" s="36"/>
      <c r="E18" s="36"/>
    </row>
    <row r="19" spans="1:7" ht="34.5" customHeight="1" x14ac:dyDescent="0.25">
      <c r="A19" s="38" t="s">
        <v>26</v>
      </c>
      <c r="B19" s="38"/>
      <c r="C19" s="38"/>
      <c r="D19" s="38"/>
      <c r="E19" s="38"/>
    </row>
    <row r="20" spans="1:7" ht="18" customHeight="1" x14ac:dyDescent="0.25">
      <c r="A20" s="38"/>
      <c r="B20" s="38"/>
      <c r="C20" s="38"/>
      <c r="D20" s="38"/>
      <c r="E20" s="38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2" t="s">
        <v>39</v>
      </c>
      <c r="B22" s="8" t="s">
        <v>38</v>
      </c>
      <c r="C22" s="3" t="s">
        <v>4</v>
      </c>
      <c r="D22" s="3">
        <v>19.010000000000002</v>
      </c>
      <c r="E22" s="19">
        <f>D22*F20*G20</f>
        <v>152503.92300000001</v>
      </c>
    </row>
    <row r="23" spans="1:7" x14ac:dyDescent="0.25">
      <c r="A23" s="6" t="s">
        <v>36</v>
      </c>
      <c r="B23" s="8" t="s">
        <v>22</v>
      </c>
      <c r="C23" s="3" t="s">
        <v>4</v>
      </c>
      <c r="D23" s="3">
        <v>6.51</v>
      </c>
      <c r="E23" s="7">
        <f>D23*F20*G20</f>
        <v>52225.172999999995</v>
      </c>
    </row>
    <row r="24" spans="1:7" ht="25.5" x14ac:dyDescent="0.25">
      <c r="A24" s="6" t="s">
        <v>40</v>
      </c>
      <c r="B24" s="8" t="s">
        <v>41</v>
      </c>
      <c r="C24" s="3" t="s">
        <v>29</v>
      </c>
      <c r="D24" s="3"/>
      <c r="E24" s="7">
        <v>0</v>
      </c>
    </row>
    <row r="25" spans="1:7" x14ac:dyDescent="0.25">
      <c r="A25" s="6" t="s">
        <v>46</v>
      </c>
      <c r="B25" s="8" t="s">
        <v>28</v>
      </c>
      <c r="C25" s="3" t="s">
        <v>29</v>
      </c>
      <c r="D25" s="3"/>
      <c r="E25" s="7">
        <v>0</v>
      </c>
    </row>
    <row r="26" spans="1:7" x14ac:dyDescent="0.25">
      <c r="A26" s="6" t="s">
        <v>45</v>
      </c>
      <c r="B26" s="8" t="s">
        <v>28</v>
      </c>
      <c r="C26" s="3" t="s">
        <v>29</v>
      </c>
      <c r="D26" s="3"/>
      <c r="E26" s="7">
        <v>8015.67</v>
      </c>
    </row>
    <row r="27" spans="1:7" x14ac:dyDescent="0.25">
      <c r="A27" s="6" t="s">
        <v>44</v>
      </c>
      <c r="B27" s="8" t="s">
        <v>28</v>
      </c>
      <c r="C27" s="3" t="s">
        <v>29</v>
      </c>
      <c r="D27" s="3"/>
      <c r="E27" s="7">
        <v>0</v>
      </c>
    </row>
    <row r="28" spans="1:7" x14ac:dyDescent="0.25">
      <c r="A28" s="6" t="s">
        <v>27</v>
      </c>
      <c r="B28" s="8" t="s">
        <v>28</v>
      </c>
      <c r="C28" s="3" t="s">
        <v>29</v>
      </c>
      <c r="D28" s="3"/>
      <c r="E28" s="7">
        <v>15978.26</v>
      </c>
    </row>
    <row r="29" spans="1:7" x14ac:dyDescent="0.25">
      <c r="A29" s="6" t="s">
        <v>62</v>
      </c>
      <c r="B29" s="8" t="s">
        <v>60</v>
      </c>
      <c r="C29" s="3" t="s">
        <v>29</v>
      </c>
      <c r="D29" s="3"/>
      <c r="E29" s="7">
        <v>94936.1</v>
      </c>
    </row>
    <row r="30" spans="1:7" ht="30" x14ac:dyDescent="0.25">
      <c r="A30" s="6" t="s">
        <v>58</v>
      </c>
      <c r="B30" s="8" t="s">
        <v>59</v>
      </c>
      <c r="C30" s="3" t="s">
        <v>61</v>
      </c>
      <c r="D30" s="3">
        <v>6</v>
      </c>
      <c r="E30" s="7">
        <f>D30*333.76</f>
        <v>2002.56</v>
      </c>
    </row>
    <row r="31" spans="1:7" x14ac:dyDescent="0.25">
      <c r="A31" s="6"/>
      <c r="B31" s="8"/>
      <c r="C31" s="3"/>
      <c r="D31" s="3"/>
      <c r="E31" s="7"/>
    </row>
    <row r="32" spans="1:7" s="12" customFormat="1" ht="14.25" x14ac:dyDescent="0.2">
      <c r="A32" s="9" t="s">
        <v>23</v>
      </c>
      <c r="B32" s="21"/>
      <c r="C32" s="10"/>
      <c r="D32" s="10"/>
      <c r="E32" s="11">
        <f>SUM(E22:E31)</f>
        <v>325661.68600000005</v>
      </c>
    </row>
    <row r="34" spans="1:9" ht="34.5" customHeight="1" x14ac:dyDescent="0.25">
      <c r="A34" s="46" t="s">
        <v>63</v>
      </c>
      <c r="B34" s="46"/>
      <c r="C34" s="46"/>
      <c r="D34" s="46"/>
      <c r="E34" s="46"/>
    </row>
    <row r="35" spans="1:9" ht="30" customHeight="1" x14ac:dyDescent="0.25">
      <c r="A35" s="36" t="s">
        <v>20</v>
      </c>
      <c r="B35" s="36"/>
      <c r="C35" s="36"/>
      <c r="D35" s="36"/>
      <c r="E35" s="36"/>
    </row>
    <row r="36" spans="1:9" ht="20.25" customHeight="1" x14ac:dyDescent="0.25">
      <c r="A36" s="36" t="s">
        <v>19</v>
      </c>
      <c r="B36" s="36"/>
      <c r="C36" s="36"/>
      <c r="D36" s="36"/>
      <c r="E36" s="36"/>
      <c r="F36" s="12"/>
      <c r="G36" s="12"/>
      <c r="H36" s="13"/>
    </row>
    <row r="37" spans="1:9" x14ac:dyDescent="0.25">
      <c r="A37" s="36" t="s">
        <v>30</v>
      </c>
      <c r="B37" s="36"/>
      <c r="C37" s="36"/>
      <c r="D37" s="36"/>
      <c r="E37" s="36"/>
    </row>
    <row r="38" spans="1:9" x14ac:dyDescent="0.25">
      <c r="A38" s="47" t="s">
        <v>5</v>
      </c>
      <c r="B38" s="47"/>
      <c r="C38" s="47"/>
      <c r="D38" s="47"/>
      <c r="E38" s="47"/>
    </row>
    <row r="39" spans="1:9" x14ac:dyDescent="0.25">
      <c r="A39" s="48" t="s">
        <v>50</v>
      </c>
      <c r="B39" s="48"/>
      <c r="C39" s="48"/>
      <c r="D39" s="48"/>
      <c r="E39" s="4"/>
    </row>
    <row r="40" spans="1:9" x14ac:dyDescent="0.25">
      <c r="B40" s="42" t="s">
        <v>18</v>
      </c>
      <c r="C40" s="42"/>
      <c r="D40" s="42"/>
      <c r="E40" s="5" t="s">
        <v>6</v>
      </c>
    </row>
    <row r="41" spans="1:9" x14ac:dyDescent="0.25">
      <c r="A41" s="27"/>
      <c r="B41" s="27"/>
      <c r="C41" s="27"/>
      <c r="D41" s="27"/>
      <c r="E41" s="27"/>
    </row>
    <row r="42" spans="1:9" ht="15" customHeight="1" x14ac:dyDescent="0.25">
      <c r="A42" s="43" t="s">
        <v>53</v>
      </c>
      <c r="B42" s="43"/>
      <c r="C42" s="43"/>
      <c r="D42" s="43"/>
      <c r="E42" s="43"/>
    </row>
    <row r="43" spans="1:9" x14ac:dyDescent="0.25">
      <c r="B43" s="44" t="s">
        <v>18</v>
      </c>
      <c r="C43" s="44"/>
      <c r="D43" s="44"/>
      <c r="E43" s="5" t="s">
        <v>6</v>
      </c>
    </row>
    <row r="44" spans="1:9" x14ac:dyDescent="0.25">
      <c r="A44" s="26" t="s">
        <v>55</v>
      </c>
    </row>
    <row r="45" spans="1:9" ht="14.45" customHeight="1" x14ac:dyDescent="0.25">
      <c r="A45" s="12" t="s">
        <v>35</v>
      </c>
      <c r="I45" s="45"/>
    </row>
    <row r="46" spans="1:9" x14ac:dyDescent="0.25">
      <c r="A46" s="2" t="s">
        <v>37</v>
      </c>
      <c r="B46" s="18">
        <v>33611.08</v>
      </c>
      <c r="I46" s="45"/>
    </row>
    <row r="47" spans="1:9" x14ac:dyDescent="0.25">
      <c r="A47" s="2" t="s">
        <v>64</v>
      </c>
      <c r="B47" s="14"/>
    </row>
    <row r="48" spans="1:9" x14ac:dyDescent="0.25">
      <c r="A48" s="2" t="s">
        <v>32</v>
      </c>
      <c r="B48" s="14">
        <v>204074.04</v>
      </c>
      <c r="F48" s="2" t="s">
        <v>47</v>
      </c>
      <c r="G48" s="2">
        <v>2263.7600000000002</v>
      </c>
      <c r="H48" s="23" t="s">
        <v>48</v>
      </c>
    </row>
    <row r="49" spans="1:8" x14ac:dyDescent="0.25">
      <c r="A49" s="2" t="s">
        <v>33</v>
      </c>
      <c r="B49" s="14">
        <f>G52</f>
        <v>16220.09</v>
      </c>
      <c r="H49" s="23"/>
    </row>
    <row r="50" spans="1:8" x14ac:dyDescent="0.25">
      <c r="A50" s="29"/>
      <c r="B50" s="14"/>
      <c r="F50" s="2" t="s">
        <v>42</v>
      </c>
      <c r="G50" s="2">
        <v>7441.35</v>
      </c>
      <c r="H50" s="17" t="s">
        <v>54</v>
      </c>
    </row>
    <row r="51" spans="1:8" ht="30" x14ac:dyDescent="0.25">
      <c r="A51" s="29" t="s">
        <v>34</v>
      </c>
      <c r="B51" s="14">
        <f>E32</f>
        <v>325661.68600000005</v>
      </c>
      <c r="F51" s="2" t="s">
        <v>43</v>
      </c>
      <c r="G51" s="2">
        <f>2632.32+3882.66</f>
        <v>6514.98</v>
      </c>
      <c r="H51" s="17"/>
    </row>
    <row r="52" spans="1:8" x14ac:dyDescent="0.25">
      <c r="A52" s="15" t="s">
        <v>31</v>
      </c>
      <c r="B52" s="18">
        <f>B46+B48+B49+B50-B51</f>
        <v>-71756.476000000053</v>
      </c>
      <c r="G52" s="2">
        <f>SUM(G48:G51)</f>
        <v>16220.09</v>
      </c>
      <c r="H52" s="17"/>
    </row>
    <row r="54" spans="1:8" x14ac:dyDescent="0.25">
      <c r="B54" s="16">
        <v>33611.08</v>
      </c>
    </row>
  </sheetData>
  <mergeCells count="28">
    <mergeCell ref="B40:D40"/>
    <mergeCell ref="A42:E42"/>
    <mergeCell ref="B43:D43"/>
    <mergeCell ref="I45:I46"/>
    <mergeCell ref="A34:E34"/>
    <mergeCell ref="A35:E35"/>
    <mergeCell ref="A36:E36"/>
    <mergeCell ref="A37:E37"/>
    <mergeCell ref="A38:E38"/>
    <mergeCell ref="A39:D39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2025-04-23T11:48:28Z</dcterms:modified>
</cp:coreProperties>
</file>